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65256" windowWidth="22460" windowHeight="14260" activeTab="0"/>
  </bookViews>
  <sheets>
    <sheet name="MPM-III" sheetId="1" r:id="rId1"/>
    <sheet name="empty" sheetId="2" r:id="rId2"/>
  </sheets>
  <definedNames>
    <definedName name="E1Binary">'MPM-III'!$E$1:$E$2</definedName>
  </definedNames>
  <calcPr fullCalcOnLoad="1"/>
</workbook>
</file>

<file path=xl/sharedStrings.xml><?xml version="1.0" encoding="utf-8"?>
<sst xmlns="http://schemas.openxmlformats.org/spreadsheetml/2006/main" count="39" uniqueCount="39">
  <si>
    <t>Do not change any of the shaded cells</t>
  </si>
  <si>
    <t>Physiology</t>
  </si>
  <si>
    <t>Coma or deep stupor at admission, not due to drug overdose</t>
  </si>
  <si>
    <t>Heart Rate ≥ 150 beats/min</t>
  </si>
  <si>
    <t>Chronic Diagnoses</t>
  </si>
  <si>
    <t>Chronic renal compromise or insufficiency</t>
  </si>
  <si>
    <t>Cirrhosis</t>
  </si>
  <si>
    <t>Metastatic malignant neoplasm</t>
  </si>
  <si>
    <t>Acute Diagnoses</t>
  </si>
  <si>
    <t>Acute Renal Failure</t>
  </si>
  <si>
    <t>Cardiac Dysrhythmia</t>
  </si>
  <si>
    <t>Cerebrovascular incident</t>
  </si>
  <si>
    <t>Gastrointestinal bleeding</t>
  </si>
  <si>
    <t>Intracranial Mass effect</t>
  </si>
  <si>
    <t>CPR within 24 hours prior to admission</t>
  </si>
  <si>
    <t>Medical or Unscheduled Surgery admission</t>
  </si>
  <si>
    <t>Did the patient have "Full Code" status?</t>
  </si>
  <si>
    <t>Systolic Blood Pressure ≤ 90 mm Hg</t>
  </si>
  <si>
    <t>Age (not 0,1 but in YEARS)</t>
  </si>
  <si>
    <t>Automatically Calculated Variables - Do Not Change</t>
  </si>
  <si>
    <t>Zero Factors; this cell is generated automatically</t>
  </si>
  <si>
    <t>Intercept</t>
  </si>
  <si>
    <t>Interaction terms; these cells are generated automatically</t>
  </si>
  <si>
    <t>AgeComa</t>
  </si>
  <si>
    <t>AgeSB90</t>
  </si>
  <si>
    <t>AgeMets</t>
  </si>
  <si>
    <t>AgeCardDys</t>
  </si>
  <si>
    <t>AgeICM</t>
  </si>
  <si>
    <t>AgeCPR</t>
  </si>
  <si>
    <t>ageCirrhosis</t>
  </si>
  <si>
    <t>Sum of cross products =</t>
  </si>
  <si>
    <t>prob.</t>
  </si>
  <si>
    <t>Probability of Mortality</t>
  </si>
  <si>
    <t>=</t>
  </si>
  <si>
    <t>Mechanical Ventilation within One Hour of Admission</t>
  </si>
  <si>
    <t>For the following variables indicate either 0 (NO) or 1 (YES)</t>
  </si>
  <si>
    <t>All data elements must have been captured at admission or within one hour thereafter.</t>
  </si>
  <si>
    <r>
      <t>MPM</t>
    </r>
    <r>
      <rPr>
        <b/>
        <vertAlign val="subscript"/>
        <sz val="18"/>
        <rFont val="Trebuchet MS"/>
        <family val="2"/>
      </rPr>
      <t>0</t>
    </r>
    <r>
      <rPr>
        <b/>
        <sz val="18"/>
        <rFont val="Trebuchet MS"/>
        <family val="2"/>
      </rPr>
      <t>-III Calculator</t>
    </r>
  </si>
  <si>
    <t>Other Variables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</si>
</sst>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%"/>
    <numFmt numFmtId="174" formatCode="0.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Courier New"/>
      <family val="3"/>
    </font>
    <font>
      <sz val="14"/>
      <name val="Arial"/>
      <family val="0"/>
    </font>
    <font>
      <b/>
      <sz val="14"/>
      <color indexed="10"/>
      <name val="Arial"/>
      <family val="0"/>
    </font>
    <font>
      <sz val="8"/>
      <color indexed="9"/>
      <name val="Arial"/>
      <family val="0"/>
    </font>
    <font>
      <b/>
      <i/>
      <sz val="12"/>
      <color indexed="10"/>
      <name val="Arial"/>
      <family val="2"/>
    </font>
    <font>
      <b/>
      <sz val="18"/>
      <name val="Trebuchet MS"/>
      <family val="2"/>
    </font>
    <font>
      <b/>
      <vertAlign val="subscript"/>
      <sz val="1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172" fontId="7" fillId="2" borderId="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6" fillId="3" borderId="0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5" fillId="3" borderId="0" xfId="0" applyFont="1" applyFill="1" applyAlignment="1">
      <alignment/>
    </xf>
    <xf numFmtId="0" fontId="5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7" fillId="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173" fontId="9" fillId="4" borderId="13" xfId="0" applyNumberFormat="1" applyFont="1" applyFill="1" applyBorder="1" applyAlignment="1" applyProtection="1">
      <alignment/>
      <protection/>
    </xf>
    <xf numFmtId="174" fontId="7" fillId="3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5" sqref="C5"/>
    </sheetView>
  </sheetViews>
  <sheetFormatPr defaultColWidth="8.8515625" defaultRowHeight="12.75"/>
  <cols>
    <col min="1" max="1" width="65.8515625" style="0" customWidth="1"/>
    <col min="2" max="2" width="14.140625" style="0" customWidth="1"/>
    <col min="3" max="3" width="14.28125" style="0" customWidth="1"/>
    <col min="4" max="4" width="13.421875" style="0" customWidth="1"/>
  </cols>
  <sheetData>
    <row r="1" spans="1:5" ht="24" customHeight="1">
      <c r="A1" s="34" t="s">
        <v>37</v>
      </c>
      <c r="E1" s="31">
        <v>0</v>
      </c>
    </row>
    <row r="2" spans="1:5" ht="24.75" customHeight="1">
      <c r="A2" s="33" t="s">
        <v>36</v>
      </c>
      <c r="E2" s="31">
        <v>1</v>
      </c>
    </row>
    <row r="3" spans="1:3" ht="31.5" customHeight="1" thickBot="1">
      <c r="A3" s="2" t="s">
        <v>35</v>
      </c>
      <c r="C3" s="32" t="s">
        <v>0</v>
      </c>
    </row>
    <row r="4" spans="1:4" ht="21.75" customHeight="1" thickBot="1" thickTop="1">
      <c r="A4" s="3" t="s">
        <v>1</v>
      </c>
      <c r="B4" s="4"/>
      <c r="C4" s="4"/>
      <c r="D4" s="5"/>
    </row>
    <row r="5" spans="1:4" ht="18" customHeight="1" thickTop="1">
      <c r="A5" s="6" t="s">
        <v>2</v>
      </c>
      <c r="B5" s="16">
        <v>0</v>
      </c>
      <c r="C5" s="30">
        <v>2.050514</v>
      </c>
      <c r="D5" s="9">
        <f>B5*C5</f>
        <v>0</v>
      </c>
    </row>
    <row r="6" spans="1:4" ht="18" customHeight="1">
      <c r="A6" s="6" t="s">
        <v>3</v>
      </c>
      <c r="B6" s="16">
        <v>0</v>
      </c>
      <c r="C6" s="30">
        <v>0.433188</v>
      </c>
      <c r="D6" s="9">
        <f aca="true" t="shared" si="0" ref="D6:D26">B6*C6</f>
        <v>0</v>
      </c>
    </row>
    <row r="7" spans="1:4" ht="18" customHeight="1" thickBot="1">
      <c r="A7" s="6" t="s">
        <v>17</v>
      </c>
      <c r="B7" s="16">
        <v>0</v>
      </c>
      <c r="C7" s="30">
        <v>1.451005</v>
      </c>
      <c r="D7" s="9">
        <f t="shared" si="0"/>
        <v>0</v>
      </c>
    </row>
    <row r="8" spans="1:4" ht="21.75" customHeight="1" thickBot="1" thickTop="1">
      <c r="A8" s="3" t="s">
        <v>4</v>
      </c>
      <c r="B8" s="29"/>
      <c r="C8" s="7"/>
      <c r="D8" s="5"/>
    </row>
    <row r="9" spans="1:4" ht="18" customHeight="1" thickTop="1">
      <c r="A9" s="6" t="s">
        <v>5</v>
      </c>
      <c r="B9" s="16">
        <v>0</v>
      </c>
      <c r="C9" s="30">
        <v>0.539521</v>
      </c>
      <c r="D9" s="9">
        <f t="shared" si="0"/>
        <v>0</v>
      </c>
    </row>
    <row r="10" spans="1:4" ht="18" customHeight="1">
      <c r="A10" s="6" t="s">
        <v>6</v>
      </c>
      <c r="B10" s="16">
        <v>0</v>
      </c>
      <c r="C10" s="30">
        <v>2.070695</v>
      </c>
      <c r="D10" s="9">
        <f t="shared" si="0"/>
        <v>0</v>
      </c>
    </row>
    <row r="11" spans="1:4" ht="18" customHeight="1" thickBot="1">
      <c r="A11" s="6" t="s">
        <v>7</v>
      </c>
      <c r="B11" s="16">
        <v>0</v>
      </c>
      <c r="C11" s="30">
        <v>3.204902</v>
      </c>
      <c r="D11" s="9">
        <f t="shared" si="0"/>
        <v>0</v>
      </c>
    </row>
    <row r="12" spans="1:4" ht="21.75" customHeight="1" thickBot="1" thickTop="1">
      <c r="A12" s="3" t="s">
        <v>8</v>
      </c>
      <c r="B12" s="29"/>
      <c r="C12" s="4"/>
      <c r="D12" s="5"/>
    </row>
    <row r="13" spans="1:4" ht="18" customHeight="1" thickTop="1">
      <c r="A13" s="6" t="s">
        <v>9</v>
      </c>
      <c r="B13" s="16">
        <v>0</v>
      </c>
      <c r="C13" s="30">
        <v>0.841227</v>
      </c>
      <c r="D13" s="9">
        <f t="shared" si="0"/>
        <v>0</v>
      </c>
    </row>
    <row r="14" spans="1:4" ht="18" customHeight="1">
      <c r="A14" s="6" t="s">
        <v>10</v>
      </c>
      <c r="B14" s="16">
        <v>0</v>
      </c>
      <c r="C14" s="30">
        <v>0.821961</v>
      </c>
      <c r="D14" s="9">
        <f t="shared" si="0"/>
        <v>0</v>
      </c>
    </row>
    <row r="15" spans="1:4" ht="18" customHeight="1">
      <c r="A15" s="6" t="s">
        <v>11</v>
      </c>
      <c r="B15" s="16">
        <v>0</v>
      </c>
      <c r="C15" s="30">
        <v>0.410769</v>
      </c>
      <c r="D15" s="9">
        <f t="shared" si="0"/>
        <v>0</v>
      </c>
    </row>
    <row r="16" spans="1:4" ht="18" customHeight="1">
      <c r="A16" s="6" t="s">
        <v>12</v>
      </c>
      <c r="B16" s="16">
        <v>0</v>
      </c>
      <c r="C16" s="30">
        <v>-0.165253</v>
      </c>
      <c r="D16" s="9">
        <f t="shared" si="0"/>
        <v>0</v>
      </c>
    </row>
    <row r="17" spans="1:4" ht="18" customHeight="1" thickBot="1">
      <c r="A17" s="6" t="s">
        <v>13</v>
      </c>
      <c r="B17" s="16">
        <v>0</v>
      </c>
      <c r="C17" s="30">
        <v>1.855276</v>
      </c>
      <c r="D17" s="9">
        <f t="shared" si="0"/>
        <v>0</v>
      </c>
    </row>
    <row r="18" spans="1:4" ht="21.75" customHeight="1" thickBot="1" thickTop="1">
      <c r="A18" s="3" t="s">
        <v>38</v>
      </c>
      <c r="B18" s="29"/>
      <c r="C18" s="4"/>
      <c r="D18" s="5"/>
    </row>
    <row r="19" spans="1:4" ht="18" customHeight="1" thickTop="1">
      <c r="A19" s="6" t="s">
        <v>14</v>
      </c>
      <c r="B19" s="16">
        <v>0</v>
      </c>
      <c r="C19" s="30">
        <v>1.497258</v>
      </c>
      <c r="D19" s="9">
        <f t="shared" si="0"/>
        <v>0</v>
      </c>
    </row>
    <row r="20" spans="1:4" ht="18" customHeight="1">
      <c r="A20" s="6" t="s">
        <v>34</v>
      </c>
      <c r="B20" s="16">
        <v>0</v>
      </c>
      <c r="C20" s="30">
        <v>0.821648</v>
      </c>
      <c r="D20" s="9">
        <f t="shared" si="0"/>
        <v>0</v>
      </c>
    </row>
    <row r="21" spans="1:4" ht="18" customHeight="1">
      <c r="A21" s="6" t="s">
        <v>15</v>
      </c>
      <c r="B21" s="16">
        <v>0</v>
      </c>
      <c r="C21" s="30">
        <v>0.909794</v>
      </c>
      <c r="D21" s="9">
        <f t="shared" si="0"/>
        <v>0</v>
      </c>
    </row>
    <row r="22" spans="1:4" ht="18" customHeight="1">
      <c r="A22" s="6" t="s">
        <v>16</v>
      </c>
      <c r="B22" s="16">
        <v>1</v>
      </c>
      <c r="C22" s="30">
        <v>-0.796978</v>
      </c>
      <c r="D22" s="9">
        <f t="shared" si="0"/>
        <v>-0.796978</v>
      </c>
    </row>
    <row r="23" spans="1:4" ht="18" customHeight="1" thickBot="1">
      <c r="A23" s="6" t="s">
        <v>18</v>
      </c>
      <c r="B23" s="16">
        <v>38</v>
      </c>
      <c r="C23" s="30">
        <v>0.038558</v>
      </c>
      <c r="D23" s="9">
        <f t="shared" si="0"/>
        <v>1.4652040000000002</v>
      </c>
    </row>
    <row r="24" spans="1:4" ht="21.75" customHeight="1" thickBot="1" thickTop="1">
      <c r="A24" s="3" t="s">
        <v>19</v>
      </c>
      <c r="B24" s="4"/>
      <c r="C24" s="8"/>
      <c r="D24" s="5"/>
    </row>
    <row r="25" spans="1:4" ht="18" customHeight="1" thickTop="1">
      <c r="A25" s="27" t="s">
        <v>20</v>
      </c>
      <c r="B25" s="28">
        <f>IF(SUM(B5:B21)=0,1,0)</f>
        <v>1</v>
      </c>
      <c r="C25" s="36">
        <v>-0.4243604</v>
      </c>
      <c r="D25" s="28">
        <f t="shared" si="0"/>
        <v>-0.4243604</v>
      </c>
    </row>
    <row r="26" spans="1:4" ht="18" customHeight="1">
      <c r="A26" s="26" t="s">
        <v>21</v>
      </c>
      <c r="B26" s="9">
        <v>1</v>
      </c>
      <c r="C26" s="30">
        <v>-5.362829</v>
      </c>
      <c r="D26" s="9">
        <f t="shared" si="0"/>
        <v>-5.362829</v>
      </c>
    </row>
    <row r="27" ht="12.75" customHeight="1">
      <c r="A27" s="1"/>
    </row>
    <row r="28" spans="1:4" ht="18" customHeight="1">
      <c r="A28" s="10" t="s">
        <v>22</v>
      </c>
      <c r="B28" s="9"/>
      <c r="C28" s="9"/>
      <c r="D28" s="9"/>
    </row>
    <row r="29" spans="1:4" ht="18" customHeight="1">
      <c r="A29" s="11" t="s">
        <v>23</v>
      </c>
      <c r="B29" s="37">
        <f>B23*B5</f>
        <v>0</v>
      </c>
      <c r="C29" s="30">
        <v>-0.007528</v>
      </c>
      <c r="D29" s="9">
        <f aca="true" t="shared" si="1" ref="D29:D35">B29*C29</f>
        <v>0</v>
      </c>
    </row>
    <row r="30" spans="1:4" ht="18" customHeight="1">
      <c r="A30" s="11" t="s">
        <v>24</v>
      </c>
      <c r="B30" s="37">
        <f>B23*B7</f>
        <v>0</v>
      </c>
      <c r="C30" s="30">
        <v>-0.00852</v>
      </c>
      <c r="D30" s="9">
        <f t="shared" si="1"/>
        <v>0</v>
      </c>
    </row>
    <row r="31" spans="1:4" ht="18" customHeight="1">
      <c r="A31" s="11" t="s">
        <v>29</v>
      </c>
      <c r="B31" s="37">
        <f>B23*B10</f>
        <v>0</v>
      </c>
      <c r="C31" s="30">
        <v>-0.022433</v>
      </c>
      <c r="D31" s="9">
        <f t="shared" si="1"/>
        <v>0</v>
      </c>
    </row>
    <row r="32" spans="1:4" ht="18" customHeight="1">
      <c r="A32" s="11" t="s">
        <v>25</v>
      </c>
      <c r="B32" s="37">
        <f>B23*B11</f>
        <v>0</v>
      </c>
      <c r="C32" s="30">
        <v>-0.033024</v>
      </c>
      <c r="D32" s="9">
        <f t="shared" si="1"/>
        <v>0</v>
      </c>
    </row>
    <row r="33" spans="1:4" ht="18" customHeight="1">
      <c r="A33" s="11" t="s">
        <v>26</v>
      </c>
      <c r="B33" s="37">
        <f>B23*B14</f>
        <v>0</v>
      </c>
      <c r="C33" s="30">
        <v>-0.010129</v>
      </c>
      <c r="D33" s="9">
        <f t="shared" si="1"/>
        <v>0</v>
      </c>
    </row>
    <row r="34" spans="1:4" ht="18" customHeight="1">
      <c r="A34" s="11" t="s">
        <v>27</v>
      </c>
      <c r="B34" s="37">
        <f>B23*B17</f>
        <v>0</v>
      </c>
      <c r="C34" s="30">
        <v>-0.016922</v>
      </c>
      <c r="D34" s="9">
        <f t="shared" si="1"/>
        <v>0</v>
      </c>
    </row>
    <row r="35" spans="1:4" ht="18" customHeight="1">
      <c r="A35" s="11" t="s">
        <v>28</v>
      </c>
      <c r="B35" s="37">
        <f>B23*B19</f>
        <v>0</v>
      </c>
      <c r="C35" s="30">
        <v>-0.011214</v>
      </c>
      <c r="D35" s="9">
        <f t="shared" si="1"/>
        <v>0</v>
      </c>
    </row>
    <row r="36" ht="17.25" customHeight="1"/>
    <row r="37" spans="1:5" ht="12">
      <c r="A37" s="12"/>
      <c r="B37" s="13" t="s">
        <v>30</v>
      </c>
      <c r="C37" s="14"/>
      <c r="D37" s="15">
        <f>SUM(D2:D35)</f>
        <v>-5.118963399999999</v>
      </c>
      <c r="E37" s="16"/>
    </row>
    <row r="38" spans="2:5" ht="12">
      <c r="B38" s="17" t="s">
        <v>31</v>
      </c>
      <c r="C38" s="18"/>
      <c r="D38" s="19">
        <f>EXP(D37)/(1+EXP(D37))</f>
        <v>0.005946646698305937</v>
      </c>
      <c r="E38" s="16"/>
    </row>
    <row r="39" spans="1:4" ht="12">
      <c r="A39" s="20"/>
      <c r="B39" s="21"/>
      <c r="C39" s="21"/>
      <c r="D39" s="22"/>
    </row>
    <row r="40" spans="1:4" ht="16.5">
      <c r="A40" s="23"/>
      <c r="B40" s="24" t="s">
        <v>32</v>
      </c>
      <c r="C40" s="25" t="s">
        <v>33</v>
      </c>
      <c r="D40" s="35">
        <f>EXP(D37)/(1+EXP(D37))</f>
        <v>0.005946646698305937</v>
      </c>
    </row>
    <row r="41" spans="1:4" ht="12">
      <c r="A41" s="12"/>
      <c r="B41" s="16"/>
      <c r="C41" s="16"/>
      <c r="D41" s="16"/>
    </row>
  </sheetData>
  <sheetProtection password="DA57" sheet="1" objects="1" scenarios="1" selectLockedCells="1"/>
  <dataValidations count="4">
    <dataValidation type="list" showInputMessage="1" showErrorMessage="1" sqref="B5">
      <formula1>$E$1:$E$2</formula1>
    </dataValidation>
    <dataValidation type="list" showErrorMessage="1" sqref="B6 B9:B11 B13:B17 B19:B22">
      <formula1>$E$1:$E$2</formula1>
    </dataValidation>
    <dataValidation type="list" allowBlank="1" showInputMessage="1" showErrorMessage="1" sqref="B7">
      <formula1>$E$1:$E$2</formula1>
    </dataValidation>
    <dataValidation type="whole" showErrorMessage="1" errorTitle="Age Error" error="Age must be between 18 and 100." sqref="B23">
      <formula1>18</formula1>
      <formula2>100</formula2>
    </dataValidation>
  </dataValidation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8" sqref="D38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Cerner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Cerner Business Systems</dc:creator>
  <cp:keywords/>
  <dc:description/>
  <cp:lastModifiedBy>John Vogel</cp:lastModifiedBy>
  <cp:lastPrinted>2005-06-27T18:30:42Z</cp:lastPrinted>
  <dcterms:created xsi:type="dcterms:W3CDTF">2005-06-27T17:44:34Z</dcterms:created>
  <dcterms:modified xsi:type="dcterms:W3CDTF">2011-03-17T07:09:24Z</dcterms:modified>
  <cp:category/>
  <cp:version/>
  <cp:contentType/>
  <cp:contentStatus/>
</cp:coreProperties>
</file>